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ection 36 Consent Variation Application, 2015\S36 Consent Variation - Collision Risk Modelling Calculations Spreadsheets\"/>
    </mc:Choice>
  </mc:AlternateContent>
  <workbookProtection workbookAlgorithmName="SHA-512" workbookHashValue="U/+Y4UT1E9KsYlw9PhTpdwErQr67pwqNhCg3Lu+gH1BzOtVCwY4Id7HnhRyXsSYSww043nNuYmDBSYQWuhUnRg==" workbookSaltValue="HejXwmT4dJSal07MNLfGSw==" workbookSpinCount="100000" lockStructure="1"/>
  <bookViews>
    <workbookView xWindow="180" yWindow="15" windowWidth="19440" windowHeight="15600" tabRatio="500"/>
  </bookViews>
  <sheets>
    <sheet name="Birds" sheetId="5" r:id="rId1"/>
    <sheet name="Windfarms" sheetId="6" r:id="rId2"/>
    <sheet name="Option 1" sheetId="1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  <c r="AS3" i="1"/>
  <c r="BH3" i="1"/>
  <c r="BH4" i="1"/>
</calcChain>
</file>

<file path=xl/comments1.xml><?xml version="1.0" encoding="utf-8"?>
<comments xmlns="http://schemas.openxmlformats.org/spreadsheetml/2006/main">
  <authors>
    <author>Administrator</author>
  </authors>
  <commentList>
    <comment ref="F1" authorId="0" shapeId="0">
      <text>
        <r>
          <rPr>
            <sz val="9"/>
            <color indexed="81"/>
            <rFont val="Calibri"/>
            <family val="2"/>
          </rPr>
          <t xml:space="preserve">max
</t>
        </r>
      </text>
    </comment>
    <comment ref="J1" authorId="0" shapeId="0">
      <text>
        <r>
          <rPr>
            <sz val="9"/>
            <color indexed="81"/>
            <rFont val="Calibri"/>
            <family val="2"/>
          </rPr>
          <t>Mid between min and max</t>
        </r>
      </text>
    </comment>
  </commentList>
</comments>
</file>

<file path=xl/sharedStrings.xml><?xml version="1.0" encoding="utf-8"?>
<sst xmlns="http://schemas.openxmlformats.org/spreadsheetml/2006/main" count="117" uniqueCount="111">
  <si>
    <t>Species</t>
  </si>
  <si>
    <t>Neart na Gaoithe</t>
  </si>
  <si>
    <t>7MW - 30.5 - 64</t>
  </si>
  <si>
    <t>Gannet 30.5</t>
  </si>
  <si>
    <t>Kittiwake 30.5</t>
  </si>
  <si>
    <t>Probability of collision during single rotor crossing</t>
  </si>
  <si>
    <t>Total frontal area of all turbines (km2)</t>
  </si>
  <si>
    <t>Proportion of daytime active</t>
  </si>
  <si>
    <t>Potential number of transits through rotor-swept area Jan</t>
  </si>
  <si>
    <t>Potential number of transits through rotor-swept area Feb</t>
  </si>
  <si>
    <t>Potential number of transits through rotor-swept area Mar</t>
  </si>
  <si>
    <t>Potential number of transits through rotor-swept area Apr</t>
  </si>
  <si>
    <t>Potential number of transits through rotor-swept area May</t>
  </si>
  <si>
    <t>Potential number of transits through rotor-swept area Jun</t>
  </si>
  <si>
    <t>Potential number of transits through rotor-swept area Jul</t>
  </si>
  <si>
    <t>Potential number of transits through rotor-swept area Aug</t>
  </si>
  <si>
    <t>Potential number of transits through rotor-swept area Sep</t>
  </si>
  <si>
    <t>Potential number of transits through rotor-swept area Oct</t>
  </si>
  <si>
    <t>Potential number of transits through rotor-swept area Nov</t>
  </si>
  <si>
    <t>Potential number of transits through rotor-swept area Dec</t>
  </si>
  <si>
    <t>TOTAL transits through rotor-swept area per YEAR</t>
  </si>
  <si>
    <t>Collisions per year NO AVOIDANCE Jan</t>
  </si>
  <si>
    <t>Collisions per year NO AVOIDANCE Feb</t>
  </si>
  <si>
    <t>Collisions per year NO AVOIDANCE Mar</t>
  </si>
  <si>
    <t>Collisions per year NO AVOIDANCE Apr</t>
  </si>
  <si>
    <t>Collisions per year NO AVOIDANCE May</t>
  </si>
  <si>
    <t>Collisions per year NO AVOIDANCE Jun</t>
  </si>
  <si>
    <t>Collisions per year NO AVOIDANCE Jul</t>
  </si>
  <si>
    <t>Collisions per year NO AVOIDANCE Aug</t>
  </si>
  <si>
    <t>Collisions per year NO AVOIDANCE Sep</t>
  </si>
  <si>
    <t>Collisions per year NO AVOIDANCE Oct</t>
  </si>
  <si>
    <t>Collisions per year NO AVOIDANCE Nov</t>
  </si>
  <si>
    <t>Collisions per year NO AVOIDANCE Dec</t>
  </si>
  <si>
    <t>TOTAL COLLISIONS per YEAR NO AVOIDANCE</t>
  </si>
  <si>
    <t>Breeding season</t>
  </si>
  <si>
    <t>Breeeding season</t>
  </si>
  <si>
    <t>Species and variant code (min rotor height, see sheet Windfarms)</t>
  </si>
  <si>
    <t>Source flight height data</t>
  </si>
  <si>
    <t>Band model option</t>
  </si>
  <si>
    <t>Length (m)</t>
  </si>
  <si>
    <t>Wingspan (m)</t>
  </si>
  <si>
    <t>Flight speed (m/s)</t>
  </si>
  <si>
    <t>Flapping (0) or gliding (1)</t>
  </si>
  <si>
    <t>Nocturnal activity factor (1-5)</t>
  </si>
  <si>
    <t>Proportion at rotor height</t>
  </si>
  <si>
    <t>Density (birds/km2) Jan</t>
  </si>
  <si>
    <t>Density (birds/km2) Feb</t>
  </si>
  <si>
    <t>Density (birds/km2) Mar</t>
  </si>
  <si>
    <t>Density (birds/km2) Apr</t>
  </si>
  <si>
    <t>Density (birds/km2) May</t>
  </si>
  <si>
    <t>Density (birds/km2) Jun</t>
  </si>
  <si>
    <t>Density (birds/km2) Jul</t>
  </si>
  <si>
    <t>Density (birds/km2) Aug</t>
  </si>
  <si>
    <t>Density (birds/km2) Sep</t>
  </si>
  <si>
    <t>Density (birds/km2) Oct</t>
  </si>
  <si>
    <t>Density (birds/km2) Nov</t>
  </si>
  <si>
    <t>Density (birds/km2) Dec</t>
  </si>
  <si>
    <t>Gannet</t>
  </si>
  <si>
    <t>NNG</t>
  </si>
  <si>
    <t>Kittiwake</t>
  </si>
  <si>
    <t>Wind farm code</t>
  </si>
  <si>
    <t>Wind farm</t>
  </si>
  <si>
    <t>Variant</t>
  </si>
  <si>
    <t>Turbine model</t>
  </si>
  <si>
    <t>Number of blades</t>
  </si>
  <si>
    <t>Rotation speed (rpm)</t>
  </si>
  <si>
    <t>Rotor radius (m)</t>
  </si>
  <si>
    <t>Minimum rotor height</t>
  </si>
  <si>
    <t>Maximum blade width (m)</t>
  </si>
  <si>
    <t>Pitch (o)</t>
  </si>
  <si>
    <t>Number of turbines</t>
  </si>
  <si>
    <t>Width of wind farm (km)</t>
  </si>
  <si>
    <t>Lattitude (o)</t>
  </si>
  <si>
    <t>Proportion of time in operation Jan</t>
  </si>
  <si>
    <t>Proportion of time in operation Feb</t>
  </si>
  <si>
    <t>Proportion of time in operation Mar</t>
  </si>
  <si>
    <t>Proportion of time in operation Apr</t>
  </si>
  <si>
    <t>Proportion of time in operation May</t>
  </si>
  <si>
    <t>Proportion of time in operation Jun</t>
  </si>
  <si>
    <t>Proportion of time in operation Jul</t>
  </si>
  <si>
    <t>Proportion of time in operation Aug</t>
  </si>
  <si>
    <t>Proportion of time in operation Sep</t>
  </si>
  <si>
    <t>Proportion of time in operation Oct</t>
  </si>
  <si>
    <t>Proportion of time in operation Nov</t>
  </si>
  <si>
    <t>Proportion of time in operation Dec</t>
  </si>
  <si>
    <t>95% Avoidance rate  Jan</t>
  </si>
  <si>
    <t>95% Avoidance rate  Feb</t>
  </si>
  <si>
    <t>95% Avoidance rate Mar</t>
  </si>
  <si>
    <t>95% Avoidance rate Apr</t>
  </si>
  <si>
    <t>95% Avoidance rate May</t>
  </si>
  <si>
    <t>95% Avoidance rate  Jun</t>
  </si>
  <si>
    <t>95% Avoidance rate Jul</t>
  </si>
  <si>
    <t>95% Avoidance rate Aug</t>
  </si>
  <si>
    <t>95% Avoidance rate Sep</t>
  </si>
  <si>
    <t>95% Avoidance rate Oct</t>
  </si>
  <si>
    <t>95% Avoidance rate Nov</t>
  </si>
  <si>
    <t>95% Avoidance rate  Dec</t>
  </si>
  <si>
    <t>TOTAL COLLISIONS PER YEAR 95% AVOIDANCE RATE</t>
  </si>
  <si>
    <t>98% Avoidance rate Jan</t>
  </si>
  <si>
    <t>98% Avoidance rate Feb</t>
  </si>
  <si>
    <t>98% Avoidance rate Mar</t>
  </si>
  <si>
    <t>98% Avoidance rate Apr</t>
  </si>
  <si>
    <t>98% Avoidance rate May</t>
  </si>
  <si>
    <t>98% Avoidance rate Jun</t>
  </si>
  <si>
    <t>98% Avoidance rate Jul</t>
  </si>
  <si>
    <t>98% Avoidance rate Aug</t>
  </si>
  <si>
    <t>98% Avoidance rate Sep</t>
  </si>
  <si>
    <t>98% Avoidance rate Oct</t>
  </si>
  <si>
    <t>98% Avoidance rate Nov</t>
  </si>
  <si>
    <t>98% Avoidance rate Dec</t>
  </si>
  <si>
    <t>TOTAL COLLISIONS PER YEAR 98% AVOIDANCE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</si>
</sst>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 wrapText="1"/>
    </xf>
    <xf numFmtId="0" fontId="4" fillId="0" borderId="0" xfId="0" applyFont="1"/>
    <xf numFmtId="165" fontId="3" fillId="0" borderId="0" xfId="0" applyNumberFormat="1" applyFon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B1" workbookViewId="0">
      <selection activeCell="C2" sqref="C2"/>
    </sheetView>
  </sheetViews>
  <sheetFormatPr defaultColWidth="10.875" defaultRowHeight="15" x14ac:dyDescent="0.2"/>
  <cols>
    <col min="1" max="1" width="32.625" style="2" bestFit="1" customWidth="1"/>
    <col min="2" max="2" width="28.625" style="2" customWidth="1"/>
    <col min="3" max="3" width="15.375" style="2" customWidth="1"/>
    <col min="4" max="7" width="10.875" style="2"/>
    <col min="8" max="8" width="23.875" style="2" customWidth="1"/>
    <col min="9" max="9" width="13.375" style="2" customWidth="1"/>
    <col min="10" max="10" width="11.875" style="2" bestFit="1" customWidth="1"/>
    <col min="11" max="11" width="11" style="2" customWidth="1"/>
    <col min="12" max="13" width="11.875" style="2" bestFit="1" customWidth="1"/>
    <col min="14" max="14" width="11.625" style="2" bestFit="1" customWidth="1"/>
    <col min="15" max="22" width="11.875" style="2" bestFit="1" customWidth="1"/>
    <col min="23" max="23" width="10.875" style="2"/>
    <col min="24" max="24" width="11.625" style="2" customWidth="1"/>
    <col min="25" max="16384" width="10.875" style="2"/>
  </cols>
  <sheetData>
    <row r="1" spans="1:22" s="1" customFormat="1" ht="45" x14ac:dyDescent="0.2">
      <c r="A1" s="1" t="s">
        <v>0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</row>
    <row r="2" spans="1:22" x14ac:dyDescent="0.2">
      <c r="A2" s="2" t="s">
        <v>57</v>
      </c>
      <c r="B2" s="2" t="s">
        <v>3</v>
      </c>
      <c r="C2" s="2" t="s">
        <v>58</v>
      </c>
      <c r="D2" s="4">
        <v>1</v>
      </c>
      <c r="E2" s="2">
        <v>0.93500000000000005</v>
      </c>
      <c r="F2" s="2">
        <v>1.7250000000000001</v>
      </c>
      <c r="G2" s="2">
        <v>14.9</v>
      </c>
      <c r="H2" s="2">
        <v>0</v>
      </c>
      <c r="I2" s="2">
        <v>2</v>
      </c>
      <c r="J2" s="3">
        <v>4.6745694475508838E-2</v>
      </c>
      <c r="K2" s="3">
        <v>8.4092186227630331E-2</v>
      </c>
      <c r="L2" s="3">
        <v>1.3284758554709588</v>
      </c>
      <c r="M2" s="3">
        <v>2.3576949506512119</v>
      </c>
      <c r="N2" s="3">
        <v>1.2401121736352223</v>
      </c>
      <c r="O2" s="3">
        <v>4.412058124160839</v>
      </c>
      <c r="P2" s="3">
        <v>3.4193431651830104</v>
      </c>
      <c r="Q2" s="3">
        <v>5.1203257823613342</v>
      </c>
      <c r="R2" s="3">
        <v>4.1745443838921235</v>
      </c>
      <c r="S2" s="3">
        <v>4.7424753958259149</v>
      </c>
      <c r="T2" s="3">
        <v>2.2724420491968549</v>
      </c>
      <c r="U2" s="3">
        <v>0.28681387825822713</v>
      </c>
      <c r="V2" s="3">
        <v>3.1436707815286513E-2</v>
      </c>
    </row>
    <row r="3" spans="1:22" x14ac:dyDescent="0.2">
      <c r="A3" s="2" t="s">
        <v>59</v>
      </c>
      <c r="B3" s="2" t="s">
        <v>4</v>
      </c>
      <c r="C3" s="2" t="s">
        <v>58</v>
      </c>
      <c r="D3" s="4">
        <v>1</v>
      </c>
      <c r="E3" s="2">
        <v>0.39</v>
      </c>
      <c r="F3" s="2">
        <v>1.075</v>
      </c>
      <c r="G3" s="2">
        <v>13.1</v>
      </c>
      <c r="H3" s="2">
        <v>0</v>
      </c>
      <c r="I3" s="2">
        <v>3</v>
      </c>
      <c r="J3" s="3">
        <v>4.2455006922011998E-2</v>
      </c>
      <c r="K3" s="3">
        <v>0.14684423710410827</v>
      </c>
      <c r="L3" s="3">
        <v>4.3720438544719402E-2</v>
      </c>
      <c r="M3" s="3">
        <v>0.18886550786904202</v>
      </c>
      <c r="N3" s="3">
        <v>0.21421519299595884</v>
      </c>
      <c r="O3" s="3">
        <v>0.61582638918667587</v>
      </c>
      <c r="P3" s="3">
        <v>0.23419114384563669</v>
      </c>
      <c r="Q3" s="3">
        <v>0.94336914831639007</v>
      </c>
      <c r="R3" s="3">
        <v>0.17113255362044857</v>
      </c>
      <c r="S3" s="3">
        <v>0.65257440707669201</v>
      </c>
      <c r="T3" s="3">
        <v>0.80297521895503676</v>
      </c>
      <c r="U3" s="3">
        <v>0.76355403758414564</v>
      </c>
      <c r="V3" s="3">
        <v>3.3644885541059737</v>
      </c>
    </row>
    <row r="4" spans="1:22" x14ac:dyDescent="0.2">
      <c r="D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D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D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D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D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D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D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D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D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D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D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D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D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0:22" x14ac:dyDescent="0.2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0:22" x14ac:dyDescent="0.2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0:22" x14ac:dyDescent="0.2"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0:22" x14ac:dyDescent="0.2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0:22" x14ac:dyDescent="0.2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0:22" x14ac:dyDescent="0.2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0:22" x14ac:dyDescent="0.2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0:22" x14ac:dyDescent="0.2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0:22" x14ac:dyDescent="0.2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0:22" x14ac:dyDescent="0.2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0:22" x14ac:dyDescent="0.2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0:22" x14ac:dyDescent="0.2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0:22" x14ac:dyDescent="0.2"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0:22" x14ac:dyDescent="0.2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0:22" x14ac:dyDescent="0.2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0:22" x14ac:dyDescent="0.2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0:22" x14ac:dyDescent="0.2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0:22" x14ac:dyDescent="0.2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0:22" x14ac:dyDescent="0.2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0:22" x14ac:dyDescent="0.2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</sheetData>
  <sheetProtection algorithmName="SHA-512" hashValue="aX20h+EivroG5zv0GDjAg5Ut/aeNZe/w0Pb6H1nuFm7JNe/fPEMfUD4D6K+2UJQ2roJ+P4ME56Av1TaP1E00fA==" saltValue="KHjHDHbsCgx0OFj+PfMsfw==" spinCount="100000" sheet="1" objects="1" scenarios="1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"/>
  <sheetViews>
    <sheetView workbookViewId="0">
      <selection activeCell="B33" sqref="B33"/>
    </sheetView>
  </sheetViews>
  <sheetFormatPr defaultColWidth="10.875" defaultRowHeight="15" x14ac:dyDescent="0.2"/>
  <cols>
    <col min="1" max="1" width="14.375" style="2" bestFit="1" customWidth="1"/>
    <col min="2" max="2" width="34.125" style="2" customWidth="1"/>
    <col min="3" max="3" width="24.125" style="2" bestFit="1" customWidth="1"/>
    <col min="4" max="4" width="13.125" style="2" bestFit="1" customWidth="1"/>
    <col min="5" max="12" width="10.875" style="2"/>
    <col min="13" max="13" width="8.5" style="2" bestFit="1" customWidth="1"/>
    <col min="14" max="25" width="10.5" style="2" customWidth="1"/>
    <col min="26" max="16384" width="10.875" style="2"/>
  </cols>
  <sheetData>
    <row r="1" spans="1:25" s="1" customFormat="1" ht="60" x14ac:dyDescent="0.2">
      <c r="A1" s="1" t="s">
        <v>60</v>
      </c>
      <c r="B1" s="1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2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3" t="s">
        <v>74</v>
      </c>
      <c r="P1" s="13" t="s">
        <v>75</v>
      </c>
      <c r="Q1" s="13" t="s">
        <v>76</v>
      </c>
      <c r="R1" s="13" t="s">
        <v>77</v>
      </c>
      <c r="S1" s="13" t="s">
        <v>78</v>
      </c>
      <c r="T1" s="13" t="s">
        <v>79</v>
      </c>
      <c r="U1" s="13" t="s">
        <v>80</v>
      </c>
      <c r="V1" s="13" t="s">
        <v>81</v>
      </c>
      <c r="W1" s="13" t="s">
        <v>82</v>
      </c>
      <c r="X1" s="13" t="s">
        <v>83</v>
      </c>
      <c r="Y1" s="13" t="s">
        <v>84</v>
      </c>
    </row>
    <row r="2" spans="1:25" x14ac:dyDescent="0.2">
      <c r="A2" s="2">
        <v>1</v>
      </c>
      <c r="B2" s="14" t="s">
        <v>1</v>
      </c>
      <c r="C2" s="2" t="s">
        <v>2</v>
      </c>
      <c r="D2" s="2">
        <v>7</v>
      </c>
      <c r="E2" s="2">
        <v>3</v>
      </c>
      <c r="F2" s="2">
        <v>10.4</v>
      </c>
      <c r="G2" s="2">
        <v>77</v>
      </c>
      <c r="H2" s="15">
        <v>30.5</v>
      </c>
      <c r="I2" s="4">
        <v>5</v>
      </c>
      <c r="J2" s="2">
        <v>17.5</v>
      </c>
      <c r="K2" s="2">
        <v>64</v>
      </c>
      <c r="L2" s="2">
        <v>8.2200000000000006</v>
      </c>
      <c r="M2" s="2">
        <v>56.27</v>
      </c>
      <c r="N2" s="15">
        <v>88.5</v>
      </c>
      <c r="O2" s="15">
        <v>86.4</v>
      </c>
      <c r="P2" s="15">
        <v>87.1</v>
      </c>
      <c r="Q2" s="15">
        <v>85.5</v>
      </c>
      <c r="R2" s="15">
        <v>85.8</v>
      </c>
      <c r="S2" s="15">
        <v>84.7</v>
      </c>
      <c r="T2" s="15">
        <v>84.2</v>
      </c>
      <c r="U2" s="15">
        <v>82.4</v>
      </c>
      <c r="V2" s="15">
        <v>85.8</v>
      </c>
      <c r="W2" s="15">
        <v>86.6</v>
      </c>
      <c r="X2" s="15">
        <v>88.9</v>
      </c>
      <c r="Y2" s="15">
        <v>85.7</v>
      </c>
    </row>
  </sheetData>
  <sheetProtection algorithmName="SHA-512" hashValue="IbJ+lmZKigYSJGYSXBOj1zkJy/ZFJnyiyoRxvFrVN+xgohoUnpzJUGzs7H+rV04zEXeDnoA/Za0ZNw6fiIt6Sg==" saltValue="g0VQcLMwySUbPfENWwosiA==" spinCount="100000" sheet="1" objects="1" scenarios="1"/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2"/>
  <sheetViews>
    <sheetView topLeftCell="BB1" zoomScale="75" zoomScaleNormal="75" zoomScalePageLayoutView="75" workbookViewId="0">
      <selection activeCell="BI20" sqref="BI20"/>
    </sheetView>
  </sheetViews>
  <sheetFormatPr defaultColWidth="10.875" defaultRowHeight="15" x14ac:dyDescent="0.2"/>
  <cols>
    <col min="1" max="1" width="28.625" style="2" customWidth="1"/>
    <col min="2" max="2" width="15.375" style="2" customWidth="1"/>
    <col min="3" max="3" width="17.5" style="2" bestFit="1" customWidth="1"/>
    <col min="4" max="4" width="11" style="2" bestFit="1" customWidth="1"/>
    <col min="5" max="5" width="15.5" style="2" bestFit="1" customWidth="1"/>
    <col min="6" max="6" width="14.375" style="2" bestFit="1" customWidth="1"/>
    <col min="7" max="8" width="13.375" style="2" customWidth="1"/>
    <col min="9" max="9" width="15.5" style="2" bestFit="1" customWidth="1"/>
    <col min="10" max="10" width="11" style="2" customWidth="1"/>
    <col min="11" max="14" width="15.5" style="2" bestFit="1" customWidth="1"/>
    <col min="15" max="15" width="14.375" style="2" bestFit="1" customWidth="1"/>
    <col min="16" max="16" width="15.5" style="2" bestFit="1" customWidth="1"/>
    <col min="17" max="17" width="16.625" style="2" bestFit="1" customWidth="1"/>
    <col min="18" max="19" width="15.5" style="2" bestFit="1" customWidth="1"/>
    <col min="20" max="20" width="16.625" style="2" bestFit="1" customWidth="1"/>
    <col min="21" max="21" width="15.5" style="2" bestFit="1" customWidth="1"/>
    <col min="22" max="22" width="16.625" style="2" bestFit="1" customWidth="1"/>
    <col min="23" max="23" width="11.625" style="2" customWidth="1"/>
    <col min="24" max="24" width="16.375" style="2" bestFit="1" customWidth="1"/>
    <col min="25" max="27" width="16.625" style="2" bestFit="1" customWidth="1"/>
    <col min="28" max="28" width="15.375" style="2" bestFit="1" customWidth="1"/>
    <col min="29" max="29" width="16.625" style="2" bestFit="1" customWidth="1"/>
    <col min="30" max="30" width="17.625" style="2" bestFit="1" customWidth="1"/>
    <col min="31" max="31" width="17.625" style="2" customWidth="1"/>
    <col min="32" max="32" width="14.125" style="8" bestFit="1" customWidth="1"/>
    <col min="33" max="35" width="14.375" style="8" bestFit="1" customWidth="1"/>
    <col min="36" max="40" width="15.5" style="8" bestFit="1" customWidth="1"/>
    <col min="41" max="43" width="14.375" style="8" bestFit="1" customWidth="1"/>
    <col min="44" max="44" width="15.5" style="8" bestFit="1" customWidth="1"/>
    <col min="45" max="46" width="15.5" style="8" customWidth="1"/>
    <col min="47" max="53" width="14.375" style="8" bestFit="1" customWidth="1"/>
    <col min="54" max="54" width="14.125" style="8" bestFit="1" customWidth="1"/>
    <col min="55" max="56" width="14.375" style="8" bestFit="1" customWidth="1"/>
    <col min="57" max="57" width="13.375" style="8" bestFit="1" customWidth="1"/>
    <col min="58" max="58" width="14.375" style="8" bestFit="1" customWidth="1"/>
    <col min="59" max="59" width="15.5" style="8" bestFit="1" customWidth="1"/>
    <col min="60" max="61" width="15.5" style="8" customWidth="1"/>
    <col min="62" max="63" width="13.375" style="2" bestFit="1" customWidth="1"/>
    <col min="64" max="64" width="14.375" style="2" bestFit="1" customWidth="1"/>
    <col min="65" max="65" width="13.375" style="2" bestFit="1" customWidth="1"/>
    <col min="66" max="67" width="14.375" style="2" bestFit="1" customWidth="1"/>
    <col min="68" max="68" width="14.125" style="2" bestFit="1" customWidth="1"/>
    <col min="69" max="71" width="14.375" style="2" bestFit="1" customWidth="1"/>
    <col min="72" max="72" width="13.375" style="2" bestFit="1" customWidth="1"/>
    <col min="73" max="73" width="14.375" style="2" bestFit="1" customWidth="1"/>
    <col min="74" max="74" width="15.5" style="2" bestFit="1" customWidth="1"/>
    <col min="75" max="75" width="13" style="2" bestFit="1" customWidth="1"/>
    <col min="76" max="78" width="13.375" style="2" bestFit="1" customWidth="1"/>
    <col min="79" max="83" width="14.375" style="2" bestFit="1" customWidth="1"/>
    <col min="84" max="86" width="13.375" style="2" bestFit="1" customWidth="1"/>
    <col min="87" max="87" width="14.375" style="2" bestFit="1" customWidth="1"/>
    <col min="88" max="16384" width="10.875" style="2"/>
  </cols>
  <sheetData>
    <row r="1" spans="1:88" x14ac:dyDescent="0.2">
      <c r="A1" s="2" t="s">
        <v>1</v>
      </c>
      <c r="B1" s="2" t="s">
        <v>2</v>
      </c>
    </row>
    <row r="2" spans="1:88" s="1" customFormat="1" ht="90" x14ac:dyDescent="0.2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1" t="s">
        <v>22</v>
      </c>
      <c r="T2" s="1" t="s">
        <v>23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30</v>
      </c>
      <c r="AB2" s="1" t="s">
        <v>31</v>
      </c>
      <c r="AC2" s="1" t="s">
        <v>32</v>
      </c>
      <c r="AD2" s="1" t="s">
        <v>33</v>
      </c>
      <c r="AF2" s="9" t="s">
        <v>85</v>
      </c>
      <c r="AG2" s="9" t="s">
        <v>86</v>
      </c>
      <c r="AH2" s="9" t="s">
        <v>87</v>
      </c>
      <c r="AI2" s="9" t="s">
        <v>88</v>
      </c>
      <c r="AJ2" s="9" t="s">
        <v>89</v>
      </c>
      <c r="AK2" s="9" t="s">
        <v>90</v>
      </c>
      <c r="AL2" s="9" t="s">
        <v>91</v>
      </c>
      <c r="AM2" s="9" t="s">
        <v>92</v>
      </c>
      <c r="AN2" s="9" t="s">
        <v>93</v>
      </c>
      <c r="AO2" s="9" t="s">
        <v>94</v>
      </c>
      <c r="AP2" s="9" t="s">
        <v>95</v>
      </c>
      <c r="AQ2" s="9" t="s">
        <v>96</v>
      </c>
      <c r="AR2" s="9" t="s">
        <v>97</v>
      </c>
      <c r="AS2" s="9" t="s">
        <v>35</v>
      </c>
      <c r="AT2" s="9"/>
      <c r="AU2" s="9" t="s">
        <v>98</v>
      </c>
      <c r="AV2" s="9" t="s">
        <v>99</v>
      </c>
      <c r="AW2" s="9" t="s">
        <v>100</v>
      </c>
      <c r="AX2" s="9" t="s">
        <v>101</v>
      </c>
      <c r="AY2" s="9" t="s">
        <v>102</v>
      </c>
      <c r="AZ2" s="9" t="s">
        <v>103</v>
      </c>
      <c r="BA2" s="9" t="s">
        <v>104</v>
      </c>
      <c r="BB2" s="9" t="s">
        <v>105</v>
      </c>
      <c r="BC2" s="9" t="s">
        <v>106</v>
      </c>
      <c r="BD2" s="9" t="s">
        <v>107</v>
      </c>
      <c r="BE2" s="9" t="s">
        <v>108</v>
      </c>
      <c r="BF2" s="9" t="s">
        <v>109</v>
      </c>
      <c r="BG2" s="9" t="s">
        <v>110</v>
      </c>
      <c r="BH2" s="9" t="s">
        <v>34</v>
      </c>
      <c r="BI2" s="9"/>
    </row>
    <row r="3" spans="1:88" x14ac:dyDescent="0.2">
      <c r="A3" s="2" t="s">
        <v>3</v>
      </c>
      <c r="B3" s="5">
        <v>7.7036520864933414E-2</v>
      </c>
      <c r="C3" s="7">
        <v>1192096.1819605685</v>
      </c>
      <c r="D3" s="6">
        <v>0.25</v>
      </c>
      <c r="E3" s="6">
        <v>592.56184178680144</v>
      </c>
      <c r="F3" s="6">
        <v>9478.8273998264685</v>
      </c>
      <c r="G3" s="6">
        <v>21055.318661813704</v>
      </c>
      <c r="H3" s="6">
        <v>12008.53989333915</v>
      </c>
      <c r="I3" s="6">
        <v>48442.12695958143</v>
      </c>
      <c r="J3" s="6">
        <v>38178.809441177727</v>
      </c>
      <c r="K3" s="6">
        <v>57846.386194039405</v>
      </c>
      <c r="L3" s="6">
        <v>43582.832036198059</v>
      </c>
      <c r="M3" s="6">
        <v>43146.080565968368</v>
      </c>
      <c r="N3" s="6">
        <v>18941.973195961342</v>
      </c>
      <c r="O3" s="6">
        <v>2040.2375954374015</v>
      </c>
      <c r="P3" s="6">
        <v>213.06865859541955</v>
      </c>
      <c r="Q3" s="6">
        <v>295526.76244372525</v>
      </c>
      <c r="R3" s="6">
        <v>40.399278879386486</v>
      </c>
      <c r="S3" s="6">
        <v>630.90652443422493</v>
      </c>
      <c r="T3" s="6">
        <v>1412.7868195009196</v>
      </c>
      <c r="U3" s="6">
        <v>790.95719461326871</v>
      </c>
      <c r="V3" s="6">
        <v>3201.8954890181244</v>
      </c>
      <c r="W3" s="6">
        <v>2491.1647646462229</v>
      </c>
      <c r="X3" s="6">
        <v>3752.1914117524116</v>
      </c>
      <c r="Y3" s="6">
        <v>2766.5550735957954</v>
      </c>
      <c r="Z3" s="6">
        <v>2851.8409368823545</v>
      </c>
      <c r="AA3" s="6">
        <v>1263.6877357469714</v>
      </c>
      <c r="AB3" s="6">
        <v>139.72662461430778</v>
      </c>
      <c r="AC3" s="6">
        <v>14.066856416161846</v>
      </c>
      <c r="AD3" s="6">
        <v>19356.17871010015</v>
      </c>
      <c r="AE3" s="6"/>
      <c r="AF3" s="10">
        <v>2.019963943969326</v>
      </c>
      <c r="AG3" s="10">
        <v>31.545326221711274</v>
      </c>
      <c r="AH3" s="10">
        <v>70.639340975046039</v>
      </c>
      <c r="AI3" s="10">
        <v>39.547859730663468</v>
      </c>
      <c r="AJ3" s="10">
        <v>160.09477445090636</v>
      </c>
      <c r="AK3" s="10">
        <v>124.55823823231125</v>
      </c>
      <c r="AL3" s="10">
        <v>187.60957058762074</v>
      </c>
      <c r="AM3" s="10">
        <v>138.32775367978991</v>
      </c>
      <c r="AN3" s="10">
        <v>142.59204684411785</v>
      </c>
      <c r="AO3" s="10">
        <v>63.184386787348622</v>
      </c>
      <c r="AP3" s="10">
        <v>6.9863312307153951</v>
      </c>
      <c r="AQ3" s="10">
        <v>0.70334282080809296</v>
      </c>
      <c r="AR3" s="10">
        <v>967.80893550500855</v>
      </c>
      <c r="AS3" s="10">
        <f>SUM(AI3:AN3)</f>
        <v>792.73024352540949</v>
      </c>
      <c r="AT3" s="10"/>
      <c r="AU3" s="10">
        <v>0.80798557758773049</v>
      </c>
      <c r="AV3" s="10">
        <v>12.61813048868451</v>
      </c>
      <c r="AW3" s="10">
        <v>28.255736390018416</v>
      </c>
      <c r="AX3" s="10">
        <v>15.819143892265389</v>
      </c>
      <c r="AY3" s="10">
        <v>64.03790978036254</v>
      </c>
      <c r="AZ3" s="10">
        <v>49.823295292924506</v>
      </c>
      <c r="BA3" s="10">
        <v>75.043828235048295</v>
      </c>
      <c r="BB3" s="10">
        <v>55.331101471915957</v>
      </c>
      <c r="BC3" s="10">
        <v>57.036818737647138</v>
      </c>
      <c r="BD3" s="10">
        <v>25.27375471493945</v>
      </c>
      <c r="BE3" s="10">
        <v>2.7945324922861583</v>
      </c>
      <c r="BF3" s="10">
        <v>0.28133712832323715</v>
      </c>
      <c r="BG3" s="10">
        <v>387.12357420200328</v>
      </c>
      <c r="BH3" s="10">
        <f>SUM(AX3:BC3)</f>
        <v>317.09209741016383</v>
      </c>
      <c r="BI3" s="10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x14ac:dyDescent="0.2">
      <c r="A4" s="2" t="s">
        <v>4</v>
      </c>
      <c r="B4" s="5">
        <v>6.1576946571170993E-2</v>
      </c>
      <c r="C4" s="7">
        <v>1192096.1819605685</v>
      </c>
      <c r="D4" s="6">
        <v>0.5</v>
      </c>
      <c r="E4" s="6">
        <v>1115.2473335596746</v>
      </c>
      <c r="F4" s="6">
        <v>317.84450914992408</v>
      </c>
      <c r="G4" s="6">
        <v>1623.7933597507968</v>
      </c>
      <c r="H4" s="6">
        <v>1901.0426624361755</v>
      </c>
      <c r="I4" s="6">
        <v>5966.3545973398232</v>
      </c>
      <c r="J4" s="6">
        <v>2263.0883457291875</v>
      </c>
      <c r="K4" s="6">
        <v>9299.3638048667526</v>
      </c>
      <c r="L4" s="6">
        <v>1608.8619605223723</v>
      </c>
      <c r="M4" s="6">
        <v>5587.80079090851</v>
      </c>
      <c r="N4" s="6">
        <v>6649.3620366119585</v>
      </c>
      <c r="O4" s="6">
        <v>5731.5249035908982</v>
      </c>
      <c r="P4" s="6">
        <v>25070.942543408662</v>
      </c>
      <c r="Q4" s="6">
        <v>67135.226847874743</v>
      </c>
      <c r="R4" s="6">
        <v>60.77607004293683</v>
      </c>
      <c r="S4" s="6">
        <v>16.910116725195316</v>
      </c>
      <c r="T4" s="6">
        <v>87.089754388673427</v>
      </c>
      <c r="U4" s="6">
        <v>100.08664409846843</v>
      </c>
      <c r="V4" s="6">
        <v>315.22053271141698</v>
      </c>
      <c r="W4" s="6">
        <v>118.03289741773263</v>
      </c>
      <c r="X4" s="6">
        <v>482.15145250917192</v>
      </c>
      <c r="Y4" s="6">
        <v>81.632696954383846</v>
      </c>
      <c r="Z4" s="6">
        <v>295.22039182531921</v>
      </c>
      <c r="AA4" s="6">
        <v>354.58145780547642</v>
      </c>
      <c r="AB4" s="6">
        <v>313.75459465342016</v>
      </c>
      <c r="AC4" s="6">
        <v>1323.0298206881077</v>
      </c>
      <c r="AD4" s="6">
        <v>3548.4864298203029</v>
      </c>
      <c r="AE4" s="6"/>
      <c r="AF4" s="10">
        <v>3.0388035021468442</v>
      </c>
      <c r="AG4" s="10">
        <v>0.8455058362597665</v>
      </c>
      <c r="AH4" s="10">
        <v>4.3544877194336751</v>
      </c>
      <c r="AI4" s="10">
        <v>5.0043322049234256</v>
      </c>
      <c r="AJ4" s="10">
        <v>15.761026635570863</v>
      </c>
      <c r="AK4" s="10">
        <v>5.9016448708866367</v>
      </c>
      <c r="AL4" s="10">
        <v>24.107572625458616</v>
      </c>
      <c r="AM4" s="10">
        <v>4.0816348477191955</v>
      </c>
      <c r="AN4" s="10">
        <v>14.761019591265974</v>
      </c>
      <c r="AO4" s="10">
        <v>17.729072890273837</v>
      </c>
      <c r="AP4" s="10">
        <v>15.687729732671022</v>
      </c>
      <c r="AQ4" s="10">
        <v>66.151491034405453</v>
      </c>
      <c r="AR4" s="10">
        <v>177.42432149101529</v>
      </c>
      <c r="AS4" s="10">
        <f>SUM(AI4:AM4)</f>
        <v>54.856211184558731</v>
      </c>
      <c r="AT4" s="10"/>
      <c r="AU4" s="10">
        <v>1.2155214008587376</v>
      </c>
      <c r="AV4" s="10">
        <v>0.33820233450390663</v>
      </c>
      <c r="AW4" s="10">
        <v>1.74179508777347</v>
      </c>
      <c r="AX4" s="10">
        <v>2.0017328819693705</v>
      </c>
      <c r="AY4" s="10">
        <v>6.3044106542283451</v>
      </c>
      <c r="AZ4" s="10">
        <v>2.3606579483546546</v>
      </c>
      <c r="BA4" s="10">
        <v>9.643029050183447</v>
      </c>
      <c r="BB4" s="10">
        <v>1.6326539390876784</v>
      </c>
      <c r="BC4" s="10">
        <v>5.9044078365063895</v>
      </c>
      <c r="BD4" s="10">
        <v>7.0916291561095344</v>
      </c>
      <c r="BE4" s="10">
        <v>6.2750918930684083</v>
      </c>
      <c r="BF4" s="10">
        <v>26.460596413762179</v>
      </c>
      <c r="BG4" s="10">
        <v>70.969728596406114</v>
      </c>
      <c r="BH4" s="10">
        <f>SUM(AX4:BB4)</f>
        <v>21.942484473823495</v>
      </c>
      <c r="BI4" s="10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x14ac:dyDescent="0.2">
      <c r="B5" s="5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x14ac:dyDescent="0.2">
      <c r="B6" s="5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x14ac:dyDescent="0.2">
      <c r="B7" s="5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x14ac:dyDescent="0.2">
      <c r="C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88" x14ac:dyDescent="0.2">
      <c r="C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88" s="1" customFormat="1" x14ac:dyDescent="0.2"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88" x14ac:dyDescent="0.2">
      <c r="B11" s="5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x14ac:dyDescent="0.2">
      <c r="B12" s="5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x14ac:dyDescent="0.2">
      <c r="B13" s="5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x14ac:dyDescent="0.2">
      <c r="B14" s="5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x14ac:dyDescent="0.2">
      <c r="B15" s="5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x14ac:dyDescent="0.2">
      <c r="C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88" x14ac:dyDescent="0.2">
      <c r="C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88" s="1" customFormat="1" x14ac:dyDescent="0.2"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2:88" x14ac:dyDescent="0.2">
      <c r="B19" s="5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2:88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2:88" x14ac:dyDescent="0.2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2:88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2:88" x14ac:dyDescent="0.2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6" spans="2:88" s="1" customFormat="1" x14ac:dyDescent="0.2"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2:88" x14ac:dyDescent="0.2"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2:88" x14ac:dyDescent="0.2"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</row>
    <row r="29" spans="2:88" x14ac:dyDescent="0.2"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2:88" x14ac:dyDescent="0.2"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2:88" x14ac:dyDescent="0.2">
      <c r="B31" s="5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2:88" x14ac:dyDescent="0.2">
      <c r="C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4" spans="2:88" s="1" customFormat="1" x14ac:dyDescent="0.2"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2:88" x14ac:dyDescent="0.2">
      <c r="B35" s="5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</row>
    <row r="36" spans="2:88" x14ac:dyDescent="0.2">
      <c r="B36" s="5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</row>
    <row r="37" spans="2:88" x14ac:dyDescent="0.2">
      <c r="B37" s="5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</row>
    <row r="38" spans="2:88" x14ac:dyDescent="0.2">
      <c r="B38" s="5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</row>
    <row r="39" spans="2:88" x14ac:dyDescent="0.2">
      <c r="B39" s="5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</row>
    <row r="40" spans="2:88" x14ac:dyDescent="0.2">
      <c r="C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2" spans="2:88" s="1" customFormat="1" x14ac:dyDescent="0.2"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88" x14ac:dyDescent="0.2">
      <c r="B43" s="5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</row>
    <row r="44" spans="2:88" x14ac:dyDescent="0.2">
      <c r="B44" s="5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</row>
    <row r="45" spans="2:88" x14ac:dyDescent="0.2">
      <c r="B45" s="5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</row>
    <row r="46" spans="2:88" x14ac:dyDescent="0.2">
      <c r="B46" s="5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</row>
    <row r="47" spans="2:88" x14ac:dyDescent="0.2">
      <c r="B47" s="5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</row>
    <row r="48" spans="2:88" x14ac:dyDescent="0.2">
      <c r="C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50" spans="2:88" s="1" customFormat="1" x14ac:dyDescent="0.2"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:88" x14ac:dyDescent="0.2">
      <c r="B51" s="5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</row>
    <row r="52" spans="2:88" x14ac:dyDescent="0.2">
      <c r="B52" s="5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</row>
    <row r="53" spans="2:88" x14ac:dyDescent="0.2">
      <c r="B53" s="5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</row>
    <row r="54" spans="2:88" x14ac:dyDescent="0.2">
      <c r="B54" s="5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</row>
    <row r="55" spans="2:88" x14ac:dyDescent="0.2">
      <c r="B55" s="5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</row>
    <row r="56" spans="2:88" x14ac:dyDescent="0.2">
      <c r="C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8" spans="2:88" s="1" customFormat="1" x14ac:dyDescent="0.2"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2:88" x14ac:dyDescent="0.2">
      <c r="B59" s="5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</row>
    <row r="60" spans="2:88" x14ac:dyDescent="0.2">
      <c r="B60" s="5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</row>
    <row r="61" spans="2:88" x14ac:dyDescent="0.2">
      <c r="B61" s="5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</row>
    <row r="62" spans="2:88" x14ac:dyDescent="0.2">
      <c r="B62" s="5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</row>
    <row r="63" spans="2:88" x14ac:dyDescent="0.2">
      <c r="B63" s="5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</row>
    <row r="64" spans="2:88" x14ac:dyDescent="0.2">
      <c r="C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6" spans="2:88" s="1" customFormat="1" x14ac:dyDescent="0.2"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2:88" x14ac:dyDescent="0.2">
      <c r="B67" s="5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</row>
    <row r="68" spans="2:88" x14ac:dyDescent="0.2">
      <c r="B68" s="5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</row>
    <row r="69" spans="2:88" x14ac:dyDescent="0.2">
      <c r="B69" s="5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</row>
    <row r="70" spans="2:88" x14ac:dyDescent="0.2">
      <c r="B70" s="5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</row>
    <row r="71" spans="2:88" x14ac:dyDescent="0.2">
      <c r="B71" s="5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</row>
    <row r="72" spans="2:88" x14ac:dyDescent="0.2">
      <c r="C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sheetProtection algorithmName="SHA-512" hashValue="gMo3fzwClepx4gbeHnW683jl4mrYbvohcurSflrIOj166BYJMcgORp9k9c0uAUzfxtgvDzIwtvj8eHz7XGVCmg==" saltValue="OTojUpcQ9crDqnuws3pXvw==" spinCount="100000" sheet="1" objects="1" scenarios="1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Birds</vt:lpstr>
      <vt:lpstr>Windfarms</vt:lpstr>
      <vt:lpstr>Option 1</vt:lpstr>
    </vt:vector>
  </TitlesOfParts>
  <Company>Bureau Waardenburg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Collier</dc:creator>
  <cp:lastModifiedBy>Rosie Scurr</cp:lastModifiedBy>
  <dcterms:created xsi:type="dcterms:W3CDTF">2013-03-25T09:52:05Z</dcterms:created>
  <dcterms:modified xsi:type="dcterms:W3CDTF">2015-08-07T11:10:27Z</dcterms:modified>
</cp:coreProperties>
</file>